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3" i="1" l="1"/>
  <c r="E5" i="1" l="1"/>
  <c r="E6" i="1" s="1"/>
  <c r="J22" i="1"/>
  <c r="G22" i="1"/>
</calcChain>
</file>

<file path=xl/sharedStrings.xml><?xml version="1.0" encoding="utf-8"?>
<sst xmlns="http://schemas.openxmlformats.org/spreadsheetml/2006/main" count="36" uniqueCount="34">
  <si>
    <t>Supply</t>
  </si>
  <si>
    <t>South Africa</t>
  </si>
  <si>
    <t>Russia</t>
  </si>
  <si>
    <t>Others</t>
  </si>
  <si>
    <t>Total Supply</t>
  </si>
  <si>
    <t>Gross Demand</t>
  </si>
  <si>
    <t>Autocatalyst</t>
  </si>
  <si>
    <t>Jewellery</t>
  </si>
  <si>
    <t>Industrial</t>
  </si>
  <si>
    <t>Investment</t>
  </si>
  <si>
    <t>Total Gross Demand</t>
  </si>
  <si>
    <t>Russian Stockpile</t>
  </si>
  <si>
    <t>Recycling</t>
  </si>
  <si>
    <t>Total Net Demand</t>
  </si>
  <si>
    <t>Movement in Stocks</t>
  </si>
  <si>
    <t>Price of Palladium</t>
  </si>
  <si>
    <t>$185</t>
  </si>
  <si>
    <t>$421</t>
  </si>
  <si>
    <t>$784</t>
  </si>
  <si>
    <t>13/08/2012</t>
  </si>
  <si>
    <t>000 oz</t>
  </si>
  <si>
    <t>Petrol engine cars use on average around 4 grams of catalyst (2.6g palladium, 0.9g platinum and 0.5g rhodium)</t>
  </si>
  <si>
    <t>Diesel cars use around 5.5g of catalyst, typically platinum</t>
  </si>
  <si>
    <t>By 2014, a whopping 18 grams of platinum could be used in trucks in the EU and US to meet tightening standards</t>
  </si>
  <si>
    <t>Emerging markets remain primarily petrol-engine markets.</t>
  </si>
  <si>
    <t>HSBC Est.</t>
  </si>
  <si>
    <t>2012E</t>
  </si>
  <si>
    <t>2013E</t>
  </si>
  <si>
    <t xml:space="preserve">Europe will be moving toward stricter Euro 6 emissions standards in 2014 and China toward Euro 5 in 2015. </t>
  </si>
  <si>
    <t xml:space="preserve"> These events are expected to require additional metal loadings for compliance, which should boost palladium demand.</t>
  </si>
  <si>
    <t>Barclays</t>
  </si>
  <si>
    <t>(incl recycling)</t>
  </si>
  <si>
    <t>Johnson Matthey</t>
  </si>
  <si>
    <t>2013 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</si>
</sst>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0" fontId="0" fillId="0" borderId="0" xfId="0" applyAlignment="1">
      <alignment horizontal="right"/>
    </xf>
    <xf numFmtId="3" fontId="2" fillId="0" borderId="0" xfId="0" applyNumberFormat="1" applyFont="1"/>
    <xf numFmtId="15" fontId="1" fillId="0" borderId="0" xfId="0" quotePrefix="1" applyNumberFormat="1" applyFont="1"/>
    <xf numFmtId="0" fontId="2" fillId="0" borderId="0" xfId="0" applyFont="1" applyAlignment="1">
      <alignment horizontal="righ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L17" sqref="L17"/>
    </sheetView>
  </sheetViews>
  <sheetFormatPr defaultRowHeight="15" x14ac:dyDescent="0.25"/>
  <cols>
    <col min="1" max="1" width="25.42578125" customWidth="1"/>
    <col min="2" max="2" width="2.7109375" customWidth="1"/>
    <col min="10" max="10" width="11.140625" customWidth="1"/>
  </cols>
  <sheetData>
    <row r="1" spans="1:12" x14ac:dyDescent="0.25">
      <c r="G1" s="2" t="s">
        <v>25</v>
      </c>
      <c r="H1" s="2" t="s">
        <v>32</v>
      </c>
      <c r="I1" s="2"/>
      <c r="J1" s="7" t="s">
        <v>19</v>
      </c>
      <c r="K1" t="s">
        <v>30</v>
      </c>
    </row>
    <row r="2" spans="1:12" s="4" customFormat="1" ht="15.75" x14ac:dyDescent="0.25">
      <c r="A2" s="4" t="s">
        <v>0</v>
      </c>
      <c r="C2" s="4">
        <v>2009</v>
      </c>
      <c r="D2" s="4">
        <v>2010</v>
      </c>
      <c r="E2" s="4">
        <v>2011</v>
      </c>
      <c r="G2" s="8" t="s">
        <v>26</v>
      </c>
      <c r="H2" s="8" t="s">
        <v>26</v>
      </c>
      <c r="I2" s="8"/>
      <c r="J2" s="8" t="s">
        <v>27</v>
      </c>
      <c r="K2" s="8" t="s">
        <v>27</v>
      </c>
      <c r="L2" s="4" t="s">
        <v>33</v>
      </c>
    </row>
    <row r="3" spans="1:12" x14ac:dyDescent="0.25">
      <c r="A3" t="s">
        <v>20</v>
      </c>
    </row>
    <row r="4" spans="1:12" x14ac:dyDescent="0.25">
      <c r="A4" t="s">
        <v>1</v>
      </c>
      <c r="C4" s="1">
        <v>2370</v>
      </c>
      <c r="D4" s="1">
        <v>2640</v>
      </c>
      <c r="E4" s="1">
        <v>2560</v>
      </c>
      <c r="F4" s="1"/>
      <c r="G4" s="1"/>
      <c r="H4" s="1"/>
      <c r="I4" s="1"/>
      <c r="J4" s="1"/>
    </row>
    <row r="5" spans="1:12" x14ac:dyDescent="0.25">
      <c r="A5" t="s">
        <v>2</v>
      </c>
      <c r="C5" s="1"/>
      <c r="D5" s="1"/>
      <c r="E5" s="1">
        <f>2630+75</f>
        <v>2705</v>
      </c>
      <c r="F5" s="1"/>
      <c r="G5" s="1">
        <v>2630</v>
      </c>
      <c r="H5" s="1"/>
      <c r="I5" s="1"/>
      <c r="J5" s="1">
        <v>2490</v>
      </c>
    </row>
    <row r="6" spans="1:12" x14ac:dyDescent="0.25">
      <c r="A6" t="s">
        <v>11</v>
      </c>
      <c r="C6" s="1"/>
      <c r="D6" s="1"/>
      <c r="E6" s="1">
        <f>+E9-E4-E7-E5</f>
        <v>775</v>
      </c>
      <c r="F6" s="1"/>
      <c r="G6" s="1">
        <v>300</v>
      </c>
      <c r="H6" s="1">
        <v>250</v>
      </c>
      <c r="I6" s="1"/>
      <c r="J6" s="1"/>
    </row>
    <row r="7" spans="1:12" x14ac:dyDescent="0.25">
      <c r="A7" t="s">
        <v>3</v>
      </c>
      <c r="C7" s="1">
        <v>1095</v>
      </c>
      <c r="D7" s="1">
        <v>995</v>
      </c>
      <c r="E7" s="1">
        <v>1320</v>
      </c>
      <c r="F7" s="1"/>
      <c r="G7" s="1"/>
      <c r="H7" s="1"/>
      <c r="I7" s="1"/>
      <c r="J7" s="1"/>
    </row>
    <row r="8" spans="1:12" x14ac:dyDescent="0.25">
      <c r="C8" s="1"/>
      <c r="D8" s="1"/>
      <c r="E8" s="1"/>
      <c r="F8" s="1"/>
      <c r="G8" s="1"/>
      <c r="H8" s="1"/>
      <c r="I8" s="1"/>
      <c r="J8" s="1"/>
    </row>
    <row r="9" spans="1:12" s="2" customFormat="1" x14ac:dyDescent="0.25">
      <c r="A9" s="2" t="s">
        <v>4</v>
      </c>
      <c r="C9" s="3">
        <v>7100</v>
      </c>
      <c r="D9" s="3">
        <v>7355</v>
      </c>
      <c r="E9" s="3">
        <v>7360</v>
      </c>
      <c r="F9" s="3"/>
      <c r="G9" s="3">
        <v>6736</v>
      </c>
      <c r="H9" s="3"/>
      <c r="I9" s="3"/>
      <c r="J9" s="3">
        <v>6678</v>
      </c>
      <c r="K9" s="2">
        <v>9590</v>
      </c>
      <c r="L9" s="2" t="s">
        <v>31</v>
      </c>
    </row>
    <row r="10" spans="1:12" x14ac:dyDescent="0.25">
      <c r="C10" s="1"/>
      <c r="D10" s="1"/>
      <c r="E10" s="1"/>
      <c r="F10" s="1"/>
      <c r="G10" s="1"/>
      <c r="H10" s="1"/>
      <c r="I10" s="1"/>
      <c r="J10" s="1"/>
    </row>
    <row r="11" spans="1:12" s="4" customFormat="1" ht="15.75" x14ac:dyDescent="0.25">
      <c r="A11" s="4" t="s">
        <v>5</v>
      </c>
      <c r="C11" s="6"/>
      <c r="D11" s="6"/>
      <c r="E11" s="6"/>
      <c r="F11" s="6"/>
      <c r="G11" s="6"/>
      <c r="H11" s="6"/>
      <c r="I11" s="6"/>
      <c r="J11" s="6"/>
    </row>
    <row r="12" spans="1:12" x14ac:dyDescent="0.25">
      <c r="C12" s="1"/>
      <c r="D12" s="1"/>
      <c r="E12" s="1"/>
      <c r="F12" s="1"/>
      <c r="G12" s="1"/>
      <c r="H12" s="1"/>
      <c r="I12" s="1"/>
      <c r="J12" s="1"/>
    </row>
    <row r="13" spans="1:12" x14ac:dyDescent="0.25">
      <c r="A13" t="s">
        <v>6</v>
      </c>
      <c r="C13" s="1">
        <v>4050</v>
      </c>
      <c r="D13" s="1">
        <v>5580</v>
      </c>
      <c r="E13" s="1">
        <v>6030</v>
      </c>
      <c r="F13" s="1"/>
      <c r="G13" s="1">
        <v>6150</v>
      </c>
      <c r="H13" s="1">
        <v>6480</v>
      </c>
      <c r="I13" s="1"/>
      <c r="J13" s="1">
        <v>6300</v>
      </c>
      <c r="L13" s="1">
        <v>6700</v>
      </c>
    </row>
    <row r="14" spans="1:12" x14ac:dyDescent="0.25">
      <c r="A14" t="s">
        <v>7</v>
      </c>
      <c r="C14" s="1">
        <v>775</v>
      </c>
      <c r="D14" s="1">
        <v>595</v>
      </c>
      <c r="E14" s="1">
        <v>505</v>
      </c>
      <c r="F14" s="1"/>
      <c r="G14" s="1"/>
      <c r="H14" s="1">
        <v>450</v>
      </c>
      <c r="I14" s="1"/>
      <c r="J14" s="1"/>
    </row>
    <row r="15" spans="1:12" x14ac:dyDescent="0.25">
      <c r="A15" t="s">
        <v>8</v>
      </c>
      <c r="C15" s="1">
        <v>2400</v>
      </c>
      <c r="D15" s="1">
        <v>2465</v>
      </c>
      <c r="E15" s="1">
        <v>2480</v>
      </c>
      <c r="F15" s="1"/>
      <c r="G15" s="1">
        <v>1380</v>
      </c>
      <c r="H15" s="1">
        <v>1210</v>
      </c>
      <c r="I15" s="1"/>
      <c r="J15" s="1"/>
    </row>
    <row r="16" spans="1:12" x14ac:dyDescent="0.25">
      <c r="A16" t="s">
        <v>9</v>
      </c>
      <c r="C16" s="1">
        <v>625</v>
      </c>
      <c r="D16" s="1">
        <v>1095</v>
      </c>
      <c r="E16" s="1">
        <v>-565</v>
      </c>
      <c r="F16" s="1"/>
      <c r="G16" s="1">
        <v>400</v>
      </c>
      <c r="H16" s="1">
        <v>385</v>
      </c>
      <c r="I16" s="1"/>
      <c r="J16" s="1">
        <v>500</v>
      </c>
      <c r="L16" s="1">
        <v>1200</v>
      </c>
    </row>
    <row r="17" spans="1:11" x14ac:dyDescent="0.25">
      <c r="C17" s="1"/>
      <c r="D17" s="1"/>
      <c r="E17" s="1"/>
      <c r="F17" s="1"/>
      <c r="G17" s="1"/>
      <c r="H17" s="1"/>
      <c r="I17" s="1"/>
      <c r="J17" s="1"/>
    </row>
    <row r="18" spans="1:11" x14ac:dyDescent="0.25">
      <c r="A18" t="s">
        <v>10</v>
      </c>
      <c r="C18" s="1">
        <v>7850</v>
      </c>
      <c r="D18" s="1">
        <v>9735</v>
      </c>
      <c r="E18" s="1">
        <v>8450</v>
      </c>
      <c r="F18" s="1"/>
      <c r="G18" s="1"/>
      <c r="H18" s="1"/>
      <c r="I18" s="1"/>
      <c r="J18" s="1"/>
      <c r="K18" s="1">
        <v>9670</v>
      </c>
    </row>
    <row r="19" spans="1:11" x14ac:dyDescent="0.25">
      <c r="C19" s="1"/>
      <c r="D19" s="1"/>
      <c r="E19" s="1"/>
      <c r="F19" s="1"/>
      <c r="G19" s="1"/>
      <c r="H19" s="1"/>
      <c r="I19" s="1"/>
      <c r="J19" s="1"/>
    </row>
    <row r="20" spans="1:11" x14ac:dyDescent="0.25">
      <c r="A20" t="s">
        <v>12</v>
      </c>
      <c r="C20" s="1">
        <v>-1430</v>
      </c>
      <c r="D20" s="1">
        <v>-1850</v>
      </c>
      <c r="E20" s="1">
        <v>-2345</v>
      </c>
      <c r="F20" s="1"/>
      <c r="G20" s="1"/>
      <c r="H20" s="1">
        <v>-2240</v>
      </c>
      <c r="I20" s="1"/>
      <c r="J20" s="1"/>
    </row>
    <row r="21" spans="1:11" x14ac:dyDescent="0.25">
      <c r="C21" s="1"/>
      <c r="D21" s="1"/>
      <c r="E21" s="1"/>
      <c r="F21" s="1"/>
      <c r="G21" s="1"/>
      <c r="H21" s="1"/>
      <c r="I21" s="1"/>
      <c r="J21" s="1"/>
    </row>
    <row r="22" spans="1:11" x14ac:dyDescent="0.25">
      <c r="A22" t="s">
        <v>13</v>
      </c>
      <c r="C22" s="1">
        <v>6420</v>
      </c>
      <c r="D22" s="1">
        <v>7885</v>
      </c>
      <c r="E22" s="1">
        <v>6105</v>
      </c>
      <c r="F22" s="1"/>
      <c r="G22" s="1">
        <f>+G9-G23</f>
        <v>7280</v>
      </c>
      <c r="H22" s="1"/>
      <c r="I22" s="1"/>
      <c r="J22" s="1">
        <f>+J9-J23</f>
        <v>7610</v>
      </c>
    </row>
    <row r="23" spans="1:11" s="2" customFormat="1" x14ac:dyDescent="0.25">
      <c r="A23" s="2" t="s">
        <v>14</v>
      </c>
      <c r="C23" s="3">
        <v>680</v>
      </c>
      <c r="D23" s="3">
        <v>-530</v>
      </c>
      <c r="E23" s="3">
        <v>1255</v>
      </c>
      <c r="F23" s="3"/>
      <c r="G23" s="3">
        <v>-544</v>
      </c>
      <c r="H23" s="3">
        <v>-915</v>
      </c>
      <c r="I23" s="3"/>
      <c r="J23" s="3">
        <v>-932</v>
      </c>
      <c r="K23" s="3">
        <f>+K9-K18</f>
        <v>-80</v>
      </c>
    </row>
    <row r="25" spans="1:11" x14ac:dyDescent="0.25">
      <c r="A25" t="s">
        <v>15</v>
      </c>
      <c r="C25" s="5" t="s">
        <v>16</v>
      </c>
      <c r="D25" s="5" t="s">
        <v>17</v>
      </c>
      <c r="E25" s="5" t="s">
        <v>18</v>
      </c>
      <c r="F25" s="5"/>
    </row>
    <row r="26" spans="1:11" x14ac:dyDescent="0.25">
      <c r="C26" s="5"/>
      <c r="D26" s="5"/>
      <c r="E26" s="5"/>
      <c r="F26" s="5"/>
    </row>
    <row r="27" spans="1:11" x14ac:dyDescent="0.25">
      <c r="A27" t="s">
        <v>21</v>
      </c>
    </row>
    <row r="28" spans="1:11" x14ac:dyDescent="0.25">
      <c r="A28" t="s">
        <v>22</v>
      </c>
    </row>
    <row r="29" spans="1:11" x14ac:dyDescent="0.25">
      <c r="A29" t="s">
        <v>23</v>
      </c>
    </row>
    <row r="30" spans="1:11" x14ac:dyDescent="0.25">
      <c r="A30" t="s">
        <v>24</v>
      </c>
    </row>
    <row r="31" spans="1:11" x14ac:dyDescent="0.25">
      <c r="A31" s="9" t="s">
        <v>28</v>
      </c>
    </row>
    <row r="32" spans="1:11" x14ac:dyDescent="0.25">
      <c r="A32" s="9" t="s">
        <v>29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Eoin</cp:lastModifiedBy>
  <dcterms:created xsi:type="dcterms:W3CDTF">2012-10-28T10:33:12Z</dcterms:created>
  <dcterms:modified xsi:type="dcterms:W3CDTF">2012-12-03T21:37:25Z</dcterms:modified>
</cp:coreProperties>
</file>