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bookViews>
    <workbookView xWindow="0" yWindow="0" windowWidth="19200" windowHeight="11370" xr2:uid="{2C3B75C7-AD89-4236-A5C7-C7EEBCD272CE}"/>
  </bookViews>
  <sheets>
    <sheet name="Sheet1" sheetId="1" r:id="rId1"/>
  </sheets>
  <calcPr calcId="171027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6" i="1" l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35" i="1"/>
  <c r="I6" i="1"/>
  <c r="I35" i="1"/>
  <c r="I7" i="1"/>
  <c r="I11" i="1"/>
  <c r="I36" i="1"/>
  <c r="I9" i="1"/>
  <c r="I37" i="1"/>
  <c r="I38" i="1"/>
  <c r="I21" i="1"/>
  <c r="I39" i="1"/>
  <c r="I28" i="1"/>
  <c r="I17" i="1"/>
  <c r="I10" i="1"/>
  <c r="I22" i="1"/>
  <c r="I26" i="1"/>
  <c r="I33" i="1"/>
  <c r="I16" i="1"/>
  <c r="I40" i="1"/>
  <c r="I25" i="1"/>
  <c r="I8" i="1"/>
  <c r="I41" i="1"/>
  <c r="I31" i="1"/>
  <c r="I42" i="1"/>
  <c r="I14" i="1"/>
  <c r="I20" i="1"/>
  <c r="I2" i="1"/>
  <c r="I27" i="1"/>
  <c r="I13" i="1"/>
  <c r="I43" i="1"/>
  <c r="I23" i="1"/>
  <c r="I5" i="1"/>
  <c r="I3" i="1"/>
  <c r="I44" i="1"/>
  <c r="I45" i="1"/>
  <c r="I19" i="1"/>
  <c r="I46" i="1"/>
  <c r="I34" i="1"/>
  <c r="I47" i="1"/>
  <c r="I32" i="1"/>
  <c r="I48" i="1"/>
  <c r="I15" i="1"/>
  <c r="I4" i="1"/>
  <c r="I49" i="1"/>
  <c r="I50" i="1"/>
  <c r="I51" i="1"/>
  <c r="I30" i="1"/>
  <c r="I12" i="1"/>
  <c r="I29" i="1"/>
  <c r="I24" i="1"/>
  <c r="I18" i="1"/>
</calcChain>
</file>

<file path=xl/sharedStrings.xml><?xml version="1.0" encoding="utf-8"?>
<sst xmlns="http://schemas.openxmlformats.org/spreadsheetml/2006/main" count="143" uniqueCount="108">
  <si>
    <t>GOLD_CASH_MARGIN</t>
  </si>
  <si>
    <t>Name</t>
  </si>
  <si>
    <t>cur mkt cap</t>
  </si>
  <si>
    <t>px last</t>
  </si>
  <si>
    <t>N/A</t>
  </si>
  <si>
    <t>RRS LN Equity</t>
  </si>
  <si>
    <t>SGL SJ Equity</t>
  </si>
  <si>
    <t>HAR SJ Equity</t>
  </si>
  <si>
    <t>ANG SJ Equity</t>
  </si>
  <si>
    <t>NEM US Equity</t>
  </si>
  <si>
    <t>ABX US Equity</t>
  </si>
  <si>
    <t>FNV CN Equity</t>
  </si>
  <si>
    <t>NCM AU Equity</t>
  </si>
  <si>
    <t>G CN Equity</t>
  </si>
  <si>
    <t>WPM CN Equity</t>
  </si>
  <si>
    <t>AEM CN Equity</t>
  </si>
  <si>
    <t>K CN Equity</t>
  </si>
  <si>
    <t>BVN US Equity</t>
  </si>
  <si>
    <t>EVN AU Equity</t>
  </si>
  <si>
    <t>GFI SJ Equity</t>
  </si>
  <si>
    <t>NST AU Equity</t>
  </si>
  <si>
    <t>BTO CN Equity</t>
  </si>
  <si>
    <t>YRI CN Equity</t>
  </si>
  <si>
    <t>IMG CN Equity</t>
  </si>
  <si>
    <t>CEY LN Equity</t>
  </si>
  <si>
    <t>IGO AU Equity</t>
  </si>
  <si>
    <t>EDV CN Equity</t>
  </si>
  <si>
    <t>RRL AU Equity</t>
  </si>
  <si>
    <t>OGC CN Equity</t>
  </si>
  <si>
    <t>DGC CN Equity</t>
  </si>
  <si>
    <t>SBM AU Equity</t>
  </si>
  <si>
    <t>THO CN Equity</t>
  </si>
  <si>
    <t>NGD CN Equity</t>
  </si>
  <si>
    <t>CDE US Equity</t>
  </si>
  <si>
    <t>AGI CN Equity</t>
  </si>
  <si>
    <t>PVG CN Equity</t>
  </si>
  <si>
    <t>SAR AU Equity</t>
  </si>
  <si>
    <t>ELD CN Equity</t>
  </si>
  <si>
    <t>SMF CN Equity</t>
  </si>
  <si>
    <t>SSL CN Equity</t>
  </si>
  <si>
    <t>FVI CN Equity</t>
  </si>
  <si>
    <t>RSG AU Equity</t>
  </si>
  <si>
    <t>GUY CN Equity</t>
  </si>
  <si>
    <t>MUX US Equity</t>
  </si>
  <si>
    <t>TXG CN Equity</t>
  </si>
  <si>
    <t>RGLD US Equity</t>
  </si>
  <si>
    <t>KL CN Equity</t>
  </si>
  <si>
    <t>2899 HK Equity</t>
  </si>
  <si>
    <t>PAAS CN Equity</t>
  </si>
  <si>
    <t>OR CN Equity</t>
  </si>
  <si>
    <t>CG CN Equity</t>
  </si>
  <si>
    <t>HL US Equity</t>
  </si>
  <si>
    <t>SSRM CN Equity</t>
  </si>
  <si>
    <t>1818 HK Equity</t>
  </si>
  <si>
    <t>FR CN Equity</t>
  </si>
  <si>
    <t>NEWMONT MINING CORP</t>
  </si>
  <si>
    <t>BARRICK GOLD CORP</t>
  </si>
  <si>
    <t>FRANCO-NEVADA CORP</t>
  </si>
  <si>
    <t>NEWCREST MINING LTD</t>
  </si>
  <si>
    <t>GOLDCORP INC</t>
  </si>
  <si>
    <t>WHEATON PRECIOUS METALS CORP</t>
  </si>
  <si>
    <t>AGNICO EAGLE MINES LTD</t>
  </si>
  <si>
    <t>RANDGOLD RESOURCES LTD</t>
  </si>
  <si>
    <t>ROYAL GOLD INC</t>
  </si>
  <si>
    <t>KINROSS GOLD CORP</t>
  </si>
  <si>
    <t>CIA DE MINAS BUENAVENTUR-ADR</t>
  </si>
  <si>
    <t>ANGLOGOLD ASHANTI LTD</t>
  </si>
  <si>
    <t>EVOLUTION MINING LTD</t>
  </si>
  <si>
    <t>KIRKLAND LAKE GOLD LTD</t>
  </si>
  <si>
    <t>GOLD FIELDS LTD</t>
  </si>
  <si>
    <t>NORTHERN STAR RESOURCES LTD</t>
  </si>
  <si>
    <t>B2GOLD CORP</t>
  </si>
  <si>
    <t>YAMANA GOLD INC</t>
  </si>
  <si>
    <t>ZIJIN MINING GROUP CO LTD-H</t>
  </si>
  <si>
    <t>IAMGOLD CORP</t>
  </si>
  <si>
    <t>CENTAMIN PLC</t>
  </si>
  <si>
    <t>PAN AMERICAN SILVER CORP</t>
  </si>
  <si>
    <t>SIBANYE GOLD LTD</t>
  </si>
  <si>
    <t>INDEPENDENCE GROUP NL</t>
  </si>
  <si>
    <t>ENDEAVOUR MINING CORP</t>
  </si>
  <si>
    <t>REGIS RESOURCES LTD</t>
  </si>
  <si>
    <t>OCEANAGOLD CORP</t>
  </si>
  <si>
    <t>DETOUR GOLD CORP</t>
  </si>
  <si>
    <t>ST BARBARA LTD</t>
  </si>
  <si>
    <t>OSISKO GOLD ROYALTIES LTD</t>
  </si>
  <si>
    <t>TAHOE RESOURCES INC</t>
  </si>
  <si>
    <t>CENTERRA GOLD INC</t>
  </si>
  <si>
    <t>NEW GOLD INC</t>
  </si>
  <si>
    <t>HECLA MINING CO</t>
  </si>
  <si>
    <t>COEUR MINING INC</t>
  </si>
  <si>
    <t>ALAMOS GOLD INC-CLASS A</t>
  </si>
  <si>
    <t>PRETIUM RESOURCES INC</t>
  </si>
  <si>
    <t>SARACEN MINERAL HOLDINGS LTD</t>
  </si>
  <si>
    <t>SSR MINING INC</t>
  </si>
  <si>
    <t>HARMONY GOLD MINING CO LTD</t>
  </si>
  <si>
    <t>FIRST MAJESTIC SILVER CORP</t>
  </si>
  <si>
    <t>ELDORADO GOLD CORP</t>
  </si>
  <si>
    <t>SEMAFO INC</t>
  </si>
  <si>
    <t>SANDSTORM GOLD LTD</t>
  </si>
  <si>
    <t>ZHAOJIN MINING INDUSTRY - H</t>
  </si>
  <si>
    <t>FORTUNA SILVER MINES INC</t>
  </si>
  <si>
    <t>RESOLUTE MINING LTD</t>
  </si>
  <si>
    <t>GUYANA GOLDFIELDS INC</t>
  </si>
  <si>
    <t>MCEWEN MINING INC</t>
  </si>
  <si>
    <t>TOREX GOLD RESOURCES INC</t>
  </si>
  <si>
    <t>GOLD_REALIZED_PX</t>
  </si>
  <si>
    <t>P/BOOK</t>
  </si>
  <si>
    <t>ALL_IN_SUSTAINING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</si>
</sst>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  <xf numFmtId="10" fontId="0" fillId="0" borderId="0" xfId="0" applyNumberFormat="1"/>
    <xf numFmtId="1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57D6A-A125-413B-81C1-CF5E432E41FE}">
  <dimension ref="A1:J51"/>
  <sheetViews>
    <sheetView tabSelected="1" workbookViewId="0">
      <selection activeCell="F6" sqref="F6"/>
    </sheetView>
  </sheetViews>
  <sheetFormatPr defaultRowHeight="15" x14ac:dyDescent="0.25"/>
  <cols>
    <col min="1" max="1" width="15" bestFit="1" customWidth="1"/>
    <col min="2" max="2" width="32.7109375" bestFit="1" customWidth="1"/>
    <col min="3" max="3" width="6.7109375" style="1" bestFit="1" customWidth="1"/>
    <col min="4" max="5" width="12" style="1" bestFit="1" customWidth="1"/>
    <col min="6" max="6" width="18.5703125" style="1" bestFit="1" customWidth="1"/>
    <col min="7" max="7" width="20.28515625" style="1" bestFit="1" customWidth="1"/>
    <col min="8" max="8" width="24.28515625" style="1" bestFit="1" customWidth="1"/>
  </cols>
  <sheetData>
    <row r="1" spans="1:9" x14ac:dyDescent="0.25">
      <c r="B1" t="s">
        <v>1</v>
      </c>
      <c r="C1" s="1" t="s">
        <v>3</v>
      </c>
      <c r="D1" s="1" t="s">
        <v>2</v>
      </c>
      <c r="E1" s="1" t="s">
        <v>106</v>
      </c>
      <c r="F1" s="1" t="s">
        <v>105</v>
      </c>
      <c r="G1" s="1" t="s">
        <v>0</v>
      </c>
      <c r="H1" s="1" t="s">
        <v>107</v>
      </c>
    </row>
    <row r="2" spans="1:9" x14ac:dyDescent="0.25">
      <c r="A2" t="s">
        <v>28</v>
      </c>
      <c r="B2" t="s">
        <v>81</v>
      </c>
      <c r="C2" s="1">
        <v>3.53</v>
      </c>
      <c r="D2" s="1">
        <v>2174302155.0700002</v>
      </c>
      <c r="E2" s="2">
        <v>1.1319423325569478</v>
      </c>
      <c r="F2" s="4">
        <v>1261</v>
      </c>
      <c r="G2" s="4">
        <v>914</v>
      </c>
      <c r="H2" s="1">
        <v>617</v>
      </c>
      <c r="I2" s="3">
        <f>(F2/H2)-1</f>
        <v>1.0437601296596433</v>
      </c>
    </row>
    <row r="3" spans="1:9" x14ac:dyDescent="0.25">
      <c r="A3" t="s">
        <v>32</v>
      </c>
      <c r="B3" t="s">
        <v>87</v>
      </c>
      <c r="C3" s="1">
        <v>3.41</v>
      </c>
      <c r="D3" s="1">
        <v>1973148207.5800002</v>
      </c>
      <c r="E3" s="2">
        <v>0.71586403203270854</v>
      </c>
      <c r="F3" s="4">
        <v>1278</v>
      </c>
      <c r="G3" s="4">
        <v>875</v>
      </c>
      <c r="H3" s="1">
        <v>727</v>
      </c>
      <c r="I3" s="3">
        <f>(F3/H3)-1</f>
        <v>0.75790921595598348</v>
      </c>
    </row>
    <row r="4" spans="1:9" x14ac:dyDescent="0.25">
      <c r="A4" t="s">
        <v>38</v>
      </c>
      <c r="B4" t="s">
        <v>97</v>
      </c>
      <c r="C4" s="1">
        <v>3.58</v>
      </c>
      <c r="D4" s="1">
        <v>1163434367.8600001</v>
      </c>
      <c r="E4" s="2">
        <v>1.2421046753009182</v>
      </c>
      <c r="F4" s="4">
        <v>1249</v>
      </c>
      <c r="G4" s="4">
        <v>701</v>
      </c>
      <c r="H4" s="1">
        <v>720</v>
      </c>
      <c r="I4" s="3">
        <f>(F4/H4)-1</f>
        <v>0.73472222222222228</v>
      </c>
    </row>
    <row r="5" spans="1:9" x14ac:dyDescent="0.25">
      <c r="A5" t="s">
        <v>50</v>
      </c>
      <c r="B5" t="s">
        <v>86</v>
      </c>
      <c r="C5" s="1">
        <v>6.87</v>
      </c>
      <c r="D5" s="1">
        <v>2004562462.23</v>
      </c>
      <c r="E5" s="2">
        <v>0.76818460759237683</v>
      </c>
      <c r="F5" s="4">
        <v>1171</v>
      </c>
      <c r="G5" s="4">
        <v>840</v>
      </c>
      <c r="H5" s="1">
        <v>688</v>
      </c>
      <c r="I5" s="3">
        <f>(F5/H5)-1</f>
        <v>0.70203488372093026</v>
      </c>
    </row>
    <row r="6" spans="1:9" x14ac:dyDescent="0.25">
      <c r="A6" t="s">
        <v>10</v>
      </c>
      <c r="B6" t="s">
        <v>56</v>
      </c>
      <c r="C6" s="1">
        <v>11.98</v>
      </c>
      <c r="D6" s="1">
        <v>13975598186.440001</v>
      </c>
      <c r="E6" s="2">
        <v>1.5050174376462879</v>
      </c>
      <c r="F6" s="4">
        <v>1258</v>
      </c>
      <c r="G6" s="4">
        <v>732</v>
      </c>
      <c r="H6" s="1">
        <v>750</v>
      </c>
      <c r="I6" s="3">
        <f>(F6/H6)-1</f>
        <v>0.67733333333333334</v>
      </c>
    </row>
    <row r="7" spans="1:9" x14ac:dyDescent="0.25">
      <c r="A7" t="s">
        <v>12</v>
      </c>
      <c r="B7" t="s">
        <v>58</v>
      </c>
      <c r="C7" s="1">
        <v>21.66</v>
      </c>
      <c r="D7" s="1">
        <v>16622934141.779999</v>
      </c>
      <c r="E7" s="2">
        <v>1.7239693636474147</v>
      </c>
      <c r="F7" s="4">
        <v>1263</v>
      </c>
      <c r="G7" s="4">
        <v>366</v>
      </c>
      <c r="H7" s="1">
        <v>787</v>
      </c>
      <c r="I7" s="3">
        <f>(F7/H7)-1</f>
        <v>0.60482846251588307</v>
      </c>
    </row>
    <row r="8" spans="1:9" x14ac:dyDescent="0.25">
      <c r="A8" t="s">
        <v>24</v>
      </c>
      <c r="B8" t="s">
        <v>75</v>
      </c>
      <c r="C8" s="1">
        <v>152.4</v>
      </c>
      <c r="D8" s="1">
        <v>1755812567.6159999</v>
      </c>
      <c r="E8" s="2">
        <v>1.6792350730117804</v>
      </c>
      <c r="F8" s="4">
        <v>1261</v>
      </c>
      <c r="G8" s="4">
        <v>707</v>
      </c>
      <c r="H8" s="1">
        <v>790</v>
      </c>
      <c r="I8" s="3">
        <f>(F8/H8)-1</f>
        <v>0.59620253164556969</v>
      </c>
    </row>
    <row r="9" spans="1:9" x14ac:dyDescent="0.25">
      <c r="A9" t="s">
        <v>15</v>
      </c>
      <c r="B9" t="s">
        <v>61</v>
      </c>
      <c r="C9" s="1">
        <v>51</v>
      </c>
      <c r="D9" s="1">
        <v>11890808304</v>
      </c>
      <c r="E9" s="2">
        <v>1.8628701814991286</v>
      </c>
      <c r="F9" s="4">
        <v>1261</v>
      </c>
      <c r="G9" s="4">
        <v>703</v>
      </c>
      <c r="H9" s="1">
        <v>804</v>
      </c>
      <c r="I9" s="3">
        <f>(F9/H9)-1</f>
        <v>0.56840796019900508</v>
      </c>
    </row>
    <row r="10" spans="1:9" x14ac:dyDescent="0.25">
      <c r="A10" t="s">
        <v>46</v>
      </c>
      <c r="B10" t="s">
        <v>68</v>
      </c>
      <c r="C10" s="1">
        <v>20.97</v>
      </c>
      <c r="D10" s="1">
        <v>4423514217.4799995</v>
      </c>
      <c r="E10" s="2">
        <v>2.9661535382004409</v>
      </c>
      <c r="F10" s="4">
        <v>1261</v>
      </c>
      <c r="G10" s="4">
        <v>780</v>
      </c>
      <c r="H10" s="1">
        <v>812</v>
      </c>
      <c r="I10" s="3">
        <f>(F10/H10)-1</f>
        <v>0.55295566502463056</v>
      </c>
    </row>
    <row r="11" spans="1:9" x14ac:dyDescent="0.25">
      <c r="A11" t="s">
        <v>13</v>
      </c>
      <c r="B11" t="s">
        <v>59</v>
      </c>
      <c r="C11" s="1">
        <v>17</v>
      </c>
      <c r="D11" s="1">
        <v>14744887151</v>
      </c>
      <c r="E11" s="2">
        <v>0.80691088117058907</v>
      </c>
      <c r="F11" s="4">
        <v>1266</v>
      </c>
      <c r="G11" s="4" t="s">
        <v>4</v>
      </c>
      <c r="H11" s="1">
        <v>824</v>
      </c>
      <c r="I11" s="3">
        <f>(F11/H11)-1</f>
        <v>0.53640776699029136</v>
      </c>
    </row>
    <row r="12" spans="1:9" x14ac:dyDescent="0.25">
      <c r="A12" t="s">
        <v>42</v>
      </c>
      <c r="B12" t="s">
        <v>102</v>
      </c>
      <c r="C12" s="1">
        <v>5.08</v>
      </c>
      <c r="D12" s="1">
        <v>879208122.19999993</v>
      </c>
      <c r="E12" s="2">
        <v>1.7912717554525794</v>
      </c>
      <c r="F12" s="4">
        <v>1265</v>
      </c>
      <c r="G12" s="4">
        <v>-102337</v>
      </c>
      <c r="H12" s="1">
        <v>846</v>
      </c>
      <c r="I12" s="3">
        <f>(F12/H12)-1</f>
        <v>0.49527186761229314</v>
      </c>
    </row>
    <row r="13" spans="1:9" x14ac:dyDescent="0.25">
      <c r="A13" t="s">
        <v>30</v>
      </c>
      <c r="B13" t="s">
        <v>83</v>
      </c>
      <c r="C13" s="1">
        <v>4.1100000000000003</v>
      </c>
      <c r="D13" s="1">
        <v>2118405759.1200004</v>
      </c>
      <c r="E13" s="2">
        <v>3.8357391037116142</v>
      </c>
      <c r="F13" s="4">
        <v>1275.9372000000001</v>
      </c>
      <c r="G13" s="4">
        <v>586.93720000000008</v>
      </c>
      <c r="H13" s="1">
        <v>907</v>
      </c>
      <c r="I13" s="3">
        <f>(F13/H13)-1</f>
        <v>0.40676648291069473</v>
      </c>
    </row>
    <row r="14" spans="1:9" x14ac:dyDescent="0.25">
      <c r="A14" t="s">
        <v>26</v>
      </c>
      <c r="B14" t="s">
        <v>79</v>
      </c>
      <c r="C14" s="1">
        <v>24.6</v>
      </c>
      <c r="D14" s="1">
        <v>2648419075.1999998</v>
      </c>
      <c r="E14" s="2">
        <v>1.9178347051891345</v>
      </c>
      <c r="F14" s="4">
        <v>1234</v>
      </c>
      <c r="G14" s="4">
        <v>549</v>
      </c>
      <c r="H14" s="1">
        <v>884</v>
      </c>
      <c r="I14" s="3">
        <f>(F14/H14)-1</f>
        <v>0.39592760180995468</v>
      </c>
    </row>
    <row r="15" spans="1:9" x14ac:dyDescent="0.25">
      <c r="A15" t="s">
        <v>37</v>
      </c>
      <c r="B15" t="s">
        <v>96</v>
      </c>
      <c r="C15" s="1">
        <v>1.5149999999999999</v>
      </c>
      <c r="D15" s="1">
        <v>1202926180.1999998</v>
      </c>
      <c r="E15" s="2">
        <v>0.25475932774101234</v>
      </c>
      <c r="F15" s="4">
        <v>1253</v>
      </c>
      <c r="G15" s="4">
        <v>632</v>
      </c>
      <c r="H15" s="1">
        <v>900</v>
      </c>
      <c r="I15" s="3">
        <f>(F15/H15)-1</f>
        <v>0.39222222222222225</v>
      </c>
    </row>
    <row r="16" spans="1:9" x14ac:dyDescent="0.25">
      <c r="A16" t="s">
        <v>22</v>
      </c>
      <c r="B16" t="s">
        <v>72</v>
      </c>
      <c r="C16" s="1">
        <v>3.85</v>
      </c>
      <c r="D16" s="1">
        <v>3651949277.9000001</v>
      </c>
      <c r="E16" s="2">
        <v>0.65716224933267287</v>
      </c>
      <c r="F16" s="4">
        <v>1264</v>
      </c>
      <c r="G16" s="4">
        <v>226</v>
      </c>
      <c r="H16" s="1">
        <v>916</v>
      </c>
      <c r="I16" s="3">
        <f>(F16/H16)-1</f>
        <v>0.37991266375545862</v>
      </c>
    </row>
    <row r="17" spans="1:9" x14ac:dyDescent="0.25">
      <c r="A17" t="s">
        <v>18</v>
      </c>
      <c r="B17" t="s">
        <v>67</v>
      </c>
      <c r="C17" s="1">
        <v>2.9</v>
      </c>
      <c r="D17" s="1">
        <v>4908574942.1000004</v>
      </c>
      <c r="E17" s="2">
        <v>2.2277539371527779</v>
      </c>
      <c r="F17" s="4">
        <v>1237.4781</v>
      </c>
      <c r="G17" s="4">
        <v>164.47810000000004</v>
      </c>
      <c r="H17" s="1">
        <v>907</v>
      </c>
      <c r="I17" s="3">
        <f>(F17/H17)-1</f>
        <v>0.36436394707828001</v>
      </c>
    </row>
    <row r="18" spans="1:9" x14ac:dyDescent="0.25">
      <c r="A18" t="s">
        <v>9</v>
      </c>
      <c r="B18" t="s">
        <v>55</v>
      </c>
      <c r="C18" s="1">
        <v>39.01</v>
      </c>
      <c r="D18" s="1">
        <v>20810854405.630001</v>
      </c>
      <c r="E18" s="2">
        <v>1.9601889862602064</v>
      </c>
      <c r="F18" s="4">
        <v>1255</v>
      </c>
      <c r="G18" s="4">
        <v>564</v>
      </c>
      <c r="H18" s="1">
        <v>924</v>
      </c>
      <c r="I18" s="3">
        <f>(F18/H18)-1</f>
        <v>0.35822510822510822</v>
      </c>
    </row>
    <row r="19" spans="1:9" x14ac:dyDescent="0.25">
      <c r="A19" t="s">
        <v>34</v>
      </c>
      <c r="B19" t="s">
        <v>90</v>
      </c>
      <c r="C19" s="1">
        <v>6.89</v>
      </c>
      <c r="D19" s="1">
        <v>2681259843.0799999</v>
      </c>
      <c r="E19" s="2">
        <v>0.77613265587435687</v>
      </c>
      <c r="F19" s="4">
        <v>1262</v>
      </c>
      <c r="G19" s="4">
        <v>492</v>
      </c>
      <c r="H19" s="1">
        <v>933</v>
      </c>
      <c r="I19" s="3">
        <f>(F19/H19)-1</f>
        <v>0.35262593783494101</v>
      </c>
    </row>
    <row r="20" spans="1:9" x14ac:dyDescent="0.25">
      <c r="A20" t="s">
        <v>27</v>
      </c>
      <c r="B20" t="s">
        <v>80</v>
      </c>
      <c r="C20" s="1">
        <v>4.49</v>
      </c>
      <c r="D20" s="1">
        <v>2264440177.8899999</v>
      </c>
      <c r="E20" s="2">
        <v>3.3016251054332151</v>
      </c>
      <c r="F20" s="4">
        <v>1275.1831</v>
      </c>
      <c r="G20" s="4">
        <v>411.18309999999997</v>
      </c>
      <c r="H20" s="1">
        <v>945</v>
      </c>
      <c r="I20" s="3">
        <f>(F20/H20)-1</f>
        <v>0.34940010582010572</v>
      </c>
    </row>
    <row r="21" spans="1:9" x14ac:dyDescent="0.25">
      <c r="A21" t="s">
        <v>16</v>
      </c>
      <c r="B21" t="s">
        <v>64</v>
      </c>
      <c r="C21" s="1">
        <v>4.76</v>
      </c>
      <c r="D21" s="1">
        <v>5935883948.6799994</v>
      </c>
      <c r="E21" s="2">
        <v>1.0051967637948256</v>
      </c>
      <c r="F21" s="4">
        <v>1260</v>
      </c>
      <c r="G21" s="4">
        <v>607</v>
      </c>
      <c r="H21" s="1">
        <v>946</v>
      </c>
      <c r="I21" s="3">
        <f>(F21/H21)-1</f>
        <v>0.33192389006342493</v>
      </c>
    </row>
    <row r="22" spans="1:9" x14ac:dyDescent="0.25">
      <c r="A22" t="s">
        <v>19</v>
      </c>
      <c r="B22" t="s">
        <v>69</v>
      </c>
      <c r="C22" s="1">
        <v>4785</v>
      </c>
      <c r="D22" s="1">
        <v>39310340029.949997</v>
      </c>
      <c r="E22" s="2">
        <v>1.0193298556246182</v>
      </c>
      <c r="F22" s="4">
        <v>1255</v>
      </c>
      <c r="G22" s="4">
        <v>167</v>
      </c>
      <c r="H22" s="1">
        <v>955</v>
      </c>
      <c r="I22" s="3">
        <f>(F22/H22)-1</f>
        <v>0.31413612565445037</v>
      </c>
    </row>
    <row r="23" spans="1:9" x14ac:dyDescent="0.25">
      <c r="A23" t="s">
        <v>31</v>
      </c>
      <c r="B23" t="s">
        <v>85</v>
      </c>
      <c r="C23" s="1">
        <v>6.47</v>
      </c>
      <c r="D23" s="1">
        <v>2023659173.6699998</v>
      </c>
      <c r="E23" s="2">
        <v>0.59842478408822564</v>
      </c>
      <c r="F23" s="4">
        <v>1239</v>
      </c>
      <c r="G23" s="4" t="s">
        <v>4</v>
      </c>
      <c r="H23" s="1">
        <v>973</v>
      </c>
      <c r="I23" s="3">
        <f>(F23/H23)-1</f>
        <v>0.27338129496402885</v>
      </c>
    </row>
    <row r="24" spans="1:9" x14ac:dyDescent="0.25">
      <c r="A24" t="s">
        <v>44</v>
      </c>
      <c r="B24" t="s">
        <v>104</v>
      </c>
      <c r="C24" s="1">
        <v>9.6300000000000008</v>
      </c>
      <c r="D24" s="1">
        <v>817396768.98000002</v>
      </c>
      <c r="E24" s="2">
        <v>0.87871573546082904</v>
      </c>
      <c r="F24" s="4">
        <v>1254</v>
      </c>
      <c r="G24" s="4">
        <v>545</v>
      </c>
      <c r="H24" s="1">
        <v>989</v>
      </c>
      <c r="I24" s="3">
        <f>(F24/H24)-1</f>
        <v>0.26794742163801821</v>
      </c>
    </row>
    <row r="25" spans="1:9" x14ac:dyDescent="0.25">
      <c r="A25" t="s">
        <v>23</v>
      </c>
      <c r="B25" t="s">
        <v>74</v>
      </c>
      <c r="C25" s="1">
        <v>7.0149999999999997</v>
      </c>
      <c r="D25" s="1">
        <v>3272002753.0949998</v>
      </c>
      <c r="E25" s="2">
        <v>0.90876204694289298</v>
      </c>
      <c r="F25" s="4">
        <v>1261</v>
      </c>
      <c r="G25" s="4">
        <v>506</v>
      </c>
      <c r="H25" s="1">
        <v>1003</v>
      </c>
      <c r="I25" s="3">
        <f>(F25/H25)-1</f>
        <v>0.25722831505483557</v>
      </c>
    </row>
    <row r="26" spans="1:9" x14ac:dyDescent="0.25">
      <c r="A26" t="s">
        <v>20</v>
      </c>
      <c r="B26" t="s">
        <v>70</v>
      </c>
      <c r="C26" s="1">
        <v>6.53</v>
      </c>
      <c r="D26" s="1">
        <v>3938712957.5700002</v>
      </c>
      <c r="E26" s="2">
        <v>5.8301554290272524</v>
      </c>
      <c r="F26" s="4">
        <v>1287.74</v>
      </c>
      <c r="G26" s="4" t="s">
        <v>4</v>
      </c>
      <c r="H26" s="1">
        <v>1032</v>
      </c>
      <c r="I26" s="3">
        <f>(F26/H26)-1</f>
        <v>0.24781007751937989</v>
      </c>
    </row>
    <row r="27" spans="1:9" x14ac:dyDescent="0.25">
      <c r="A27" t="s">
        <v>29</v>
      </c>
      <c r="B27" t="s">
        <v>82</v>
      </c>
      <c r="C27" s="1">
        <v>12.28</v>
      </c>
      <c r="D27" s="1">
        <v>2147497910.4000001</v>
      </c>
      <c r="E27" s="2">
        <v>0.85926620505786555</v>
      </c>
      <c r="F27" s="4">
        <v>1221</v>
      </c>
      <c r="G27" s="4">
        <v>475</v>
      </c>
      <c r="H27" s="1">
        <v>1007</v>
      </c>
      <c r="I27" s="3">
        <f>(F27/H27)-1</f>
        <v>0.21251241310824232</v>
      </c>
    </row>
    <row r="28" spans="1:9" x14ac:dyDescent="0.25">
      <c r="A28" t="s">
        <v>8</v>
      </c>
      <c r="B28" t="s">
        <v>66</v>
      </c>
      <c r="C28" s="1">
        <v>11495</v>
      </c>
      <c r="D28" s="1">
        <v>47354576353.150002</v>
      </c>
      <c r="E28" s="2">
        <v>1.5041051481216465</v>
      </c>
      <c r="F28" s="4">
        <v>1258</v>
      </c>
      <c r="G28" s="4">
        <v>466</v>
      </c>
      <c r="H28" s="1">
        <v>1054</v>
      </c>
      <c r="I28" s="3">
        <f>(F28/H28)-1</f>
        <v>0.19354838709677424</v>
      </c>
    </row>
    <row r="29" spans="1:9" x14ac:dyDescent="0.25">
      <c r="A29" t="s">
        <v>43</v>
      </c>
      <c r="B29" t="s">
        <v>103</v>
      </c>
      <c r="C29" s="1">
        <v>2.09</v>
      </c>
      <c r="D29" s="1">
        <v>704444101.45999992</v>
      </c>
      <c r="E29" s="2">
        <v>1.351377418494111</v>
      </c>
      <c r="F29" s="4">
        <v>1260</v>
      </c>
      <c r="G29" s="4">
        <v>413</v>
      </c>
      <c r="H29" s="1">
        <v>1058</v>
      </c>
      <c r="I29" s="3">
        <f>(F29/H29)-1</f>
        <v>0.19092627599243861</v>
      </c>
    </row>
    <row r="30" spans="1:9" x14ac:dyDescent="0.25">
      <c r="A30" t="s">
        <v>41</v>
      </c>
      <c r="B30" t="s">
        <v>101</v>
      </c>
      <c r="C30" s="1">
        <v>1.175</v>
      </c>
      <c r="D30" s="1">
        <v>871236174.12499988</v>
      </c>
      <c r="E30" s="2">
        <v>1.2724831653729995</v>
      </c>
      <c r="F30" s="4">
        <v>1294.7897</v>
      </c>
      <c r="G30" s="4">
        <v>299.78970000000004</v>
      </c>
      <c r="H30" s="1">
        <v>1132</v>
      </c>
      <c r="I30" s="3">
        <f>(F30/H30)-1</f>
        <v>0.14380715547703193</v>
      </c>
    </row>
    <row r="31" spans="1:9" x14ac:dyDescent="0.25">
      <c r="A31" t="s">
        <v>6</v>
      </c>
      <c r="B31" t="s">
        <v>77</v>
      </c>
      <c r="C31" s="1">
        <v>1250</v>
      </c>
      <c r="D31" s="1">
        <v>27109015250</v>
      </c>
      <c r="E31" s="2">
        <v>1.130559805908651</v>
      </c>
      <c r="F31" s="4">
        <v>16690.740000000002</v>
      </c>
      <c r="G31" s="4">
        <v>1078.1100000000024</v>
      </c>
      <c r="H31" s="1">
        <v>15013.68</v>
      </c>
      <c r="I31" s="3">
        <f>(F31/H31)-1</f>
        <v>0.11170212765957466</v>
      </c>
    </row>
    <row r="32" spans="1:9" x14ac:dyDescent="0.25">
      <c r="A32" t="s">
        <v>7</v>
      </c>
      <c r="B32" t="s">
        <v>94</v>
      </c>
      <c r="C32" s="1">
        <v>2624</v>
      </c>
      <c r="D32" s="1">
        <v>11670041074.559999</v>
      </c>
      <c r="E32" s="2">
        <v>0.42640610141746349</v>
      </c>
      <c r="F32" s="4">
        <v>17734.400000000001</v>
      </c>
      <c r="G32" s="4">
        <v>4134.4000000000015</v>
      </c>
      <c r="H32" s="1">
        <v>16075.2</v>
      </c>
      <c r="I32" s="3">
        <f>(F32/H32)-1</f>
        <v>0.10321489001692052</v>
      </c>
    </row>
    <row r="33" spans="1:10" x14ac:dyDescent="0.25">
      <c r="A33" t="s">
        <v>21</v>
      </c>
      <c r="B33" t="s">
        <v>71</v>
      </c>
      <c r="C33" s="1">
        <v>3.88</v>
      </c>
      <c r="D33" s="1">
        <v>3809827879.7600002</v>
      </c>
      <c r="E33" s="2">
        <v>1.9493887664680187</v>
      </c>
      <c r="F33" s="4">
        <v>1245</v>
      </c>
      <c r="G33" s="4">
        <v>691</v>
      </c>
      <c r="H33" s="1">
        <v>1189</v>
      </c>
      <c r="I33" s="3">
        <f>(F33/H33)-1</f>
        <v>4.7098402018503016E-2</v>
      </c>
    </row>
    <row r="34" spans="1:10" x14ac:dyDescent="0.25">
      <c r="A34" t="s">
        <v>36</v>
      </c>
      <c r="B34" t="s">
        <v>92</v>
      </c>
      <c r="C34" s="1">
        <v>1.7150000000000001</v>
      </c>
      <c r="D34" s="1">
        <v>1394035793.1849999</v>
      </c>
      <c r="E34" s="2">
        <v>4.0332249935387825</v>
      </c>
      <c r="F34" s="4">
        <v>1238.2321999999999</v>
      </c>
      <c r="G34" s="4" t="s">
        <v>4</v>
      </c>
      <c r="H34" s="1">
        <v>1348</v>
      </c>
      <c r="I34" s="3">
        <f>(F34/H34)-1</f>
        <v>-8.1430118694362119E-2</v>
      </c>
    </row>
    <row r="35" spans="1:10" x14ac:dyDescent="0.25">
      <c r="A35" t="s">
        <v>11</v>
      </c>
      <c r="B35" t="s">
        <v>57</v>
      </c>
      <c r="C35" s="1">
        <v>92.51</v>
      </c>
      <c r="D35" s="1">
        <v>17181672487.32</v>
      </c>
      <c r="E35" s="2">
        <v>2.8595599745227767</v>
      </c>
      <c r="F35" s="4" t="s">
        <v>4</v>
      </c>
      <c r="G35" s="4" t="s">
        <v>4</v>
      </c>
      <c r="H35" s="1" t="s">
        <v>4</v>
      </c>
      <c r="I35" s="3" t="e">
        <f>(F35/H35)-1</f>
        <v>#VALUE!</v>
      </c>
      <c r="J35" t="e">
        <f>F35/G35</f>
        <v>#VALUE!</v>
      </c>
    </row>
    <row r="36" spans="1:10" x14ac:dyDescent="0.25">
      <c r="A36" t="s">
        <v>14</v>
      </c>
      <c r="B36" t="s">
        <v>60</v>
      </c>
      <c r="C36" s="1">
        <v>26.09</v>
      </c>
      <c r="D36" s="1">
        <v>11550677221.809999</v>
      </c>
      <c r="E36" s="2">
        <v>1.7679638621420728</v>
      </c>
      <c r="F36" s="4">
        <v>1246</v>
      </c>
      <c r="G36" s="4">
        <v>855</v>
      </c>
      <c r="H36" s="1" t="s">
        <v>4</v>
      </c>
      <c r="I36" s="3" t="e">
        <f>(F36/H36)-1</f>
        <v>#VALUE!</v>
      </c>
      <c r="J36">
        <f t="shared" ref="J36:J51" si="0">F36/G36</f>
        <v>1.4573099415204678</v>
      </c>
    </row>
    <row r="37" spans="1:10" x14ac:dyDescent="0.25">
      <c r="A37" t="s">
        <v>5</v>
      </c>
      <c r="B37" t="s">
        <v>62</v>
      </c>
      <c r="C37" s="1">
        <v>6070</v>
      </c>
      <c r="D37" s="1">
        <v>5722787137.8000002</v>
      </c>
      <c r="E37" s="2">
        <v>2.140616525567562</v>
      </c>
      <c r="F37" s="4">
        <v>1258</v>
      </c>
      <c r="G37" s="4">
        <v>638</v>
      </c>
      <c r="H37" s="1" t="s">
        <v>4</v>
      </c>
      <c r="I37" s="3" t="e">
        <f>(F37/H37)-1</f>
        <v>#VALUE!</v>
      </c>
      <c r="J37">
        <f t="shared" si="0"/>
        <v>1.9717868338557993</v>
      </c>
    </row>
    <row r="38" spans="1:10" x14ac:dyDescent="0.25">
      <c r="A38" t="s">
        <v>45</v>
      </c>
      <c r="B38" t="s">
        <v>63</v>
      </c>
      <c r="C38" s="1">
        <v>84.14</v>
      </c>
      <c r="D38" s="1">
        <v>5507408353.0199995</v>
      </c>
      <c r="E38" s="2">
        <v>2.4337327965522633</v>
      </c>
      <c r="F38" s="4" t="s">
        <v>4</v>
      </c>
      <c r="G38" s="4" t="s">
        <v>4</v>
      </c>
      <c r="H38" s="1" t="s">
        <v>4</v>
      </c>
      <c r="I38" s="3" t="e">
        <f>(F38/H38)-1</f>
        <v>#VALUE!</v>
      </c>
      <c r="J38" t="e">
        <f t="shared" si="0"/>
        <v>#VALUE!</v>
      </c>
    </row>
    <row r="39" spans="1:10" x14ac:dyDescent="0.25">
      <c r="A39" t="s">
        <v>17</v>
      </c>
      <c r="B39" t="s">
        <v>65</v>
      </c>
      <c r="C39" s="1">
        <v>16.059999999999999</v>
      </c>
      <c r="D39" s="1">
        <v>4419803599.5145617</v>
      </c>
      <c r="E39" s="2" t="s">
        <v>4</v>
      </c>
      <c r="F39" s="4">
        <v>1244</v>
      </c>
      <c r="G39" s="4">
        <v>561</v>
      </c>
      <c r="H39" s="1" t="s">
        <v>4</v>
      </c>
      <c r="I39" s="3" t="e">
        <f>(F39/H39)-1</f>
        <v>#VALUE!</v>
      </c>
      <c r="J39">
        <f t="shared" si="0"/>
        <v>2.2174688057040997</v>
      </c>
    </row>
    <row r="40" spans="1:10" x14ac:dyDescent="0.25">
      <c r="A40" t="s">
        <v>47</v>
      </c>
      <c r="B40" t="s">
        <v>73</v>
      </c>
      <c r="C40" s="1">
        <v>3.66</v>
      </c>
      <c r="D40" s="1">
        <v>119522874895.83719</v>
      </c>
      <c r="E40" s="2">
        <v>1.9822871502223052</v>
      </c>
      <c r="F40" s="4">
        <v>1097.310968</v>
      </c>
      <c r="G40" s="4" t="s">
        <v>4</v>
      </c>
      <c r="H40" s="1" t="s">
        <v>4</v>
      </c>
      <c r="I40" s="3" t="e">
        <f>(F40/H40)-1</f>
        <v>#VALUE!</v>
      </c>
      <c r="J40" t="e">
        <f t="shared" si="0"/>
        <v>#VALUE!</v>
      </c>
    </row>
    <row r="41" spans="1:10" x14ac:dyDescent="0.25">
      <c r="A41" t="s">
        <v>48</v>
      </c>
      <c r="B41" t="s">
        <v>76</v>
      </c>
      <c r="C41" s="1">
        <v>20.329999999999998</v>
      </c>
      <c r="D41" s="1">
        <v>3116649502.0799999</v>
      </c>
      <c r="E41" s="2">
        <v>1.5947573434983648</v>
      </c>
      <c r="F41" s="4">
        <v>1251</v>
      </c>
      <c r="G41" s="4" t="s">
        <v>4</v>
      </c>
      <c r="H41" s="1" t="s">
        <v>4</v>
      </c>
      <c r="I41" s="3" t="e">
        <f>(F41/H41)-1</f>
        <v>#VALUE!</v>
      </c>
      <c r="J41" t="e">
        <f t="shared" si="0"/>
        <v>#VALUE!</v>
      </c>
    </row>
    <row r="42" spans="1:10" x14ac:dyDescent="0.25">
      <c r="A42" t="s">
        <v>25</v>
      </c>
      <c r="B42" t="s">
        <v>78</v>
      </c>
      <c r="C42" s="1">
        <v>4.97</v>
      </c>
      <c r="D42" s="1">
        <v>2916512670.75</v>
      </c>
      <c r="E42" s="2">
        <v>1.6830328899102918</v>
      </c>
      <c r="F42" s="4" t="s">
        <v>4</v>
      </c>
      <c r="G42" s="4" t="s">
        <v>4</v>
      </c>
      <c r="H42" s="1">
        <v>1162</v>
      </c>
      <c r="I42" s="3" t="e">
        <f>(F42/H42)-1</f>
        <v>#VALUE!</v>
      </c>
      <c r="J42" t="e">
        <f t="shared" si="0"/>
        <v>#VALUE!</v>
      </c>
    </row>
    <row r="43" spans="1:10" x14ac:dyDescent="0.25">
      <c r="A43" t="s">
        <v>49</v>
      </c>
      <c r="B43" t="s">
        <v>84</v>
      </c>
      <c r="C43" s="1">
        <v>13.03</v>
      </c>
      <c r="D43" s="1">
        <v>2056561449.1500001</v>
      </c>
      <c r="E43" s="2">
        <v>1.0853525949591576</v>
      </c>
      <c r="F43" s="4">
        <v>1627</v>
      </c>
      <c r="G43" s="4" t="s">
        <v>4</v>
      </c>
      <c r="H43" s="1" t="s">
        <v>4</v>
      </c>
      <c r="I43" s="3" t="e">
        <f>(F43/H43)-1</f>
        <v>#VALUE!</v>
      </c>
      <c r="J43" t="e">
        <f t="shared" si="0"/>
        <v>#VALUE!</v>
      </c>
    </row>
    <row r="44" spans="1:10" x14ac:dyDescent="0.25">
      <c r="A44" t="s">
        <v>51</v>
      </c>
      <c r="B44" t="s">
        <v>88</v>
      </c>
      <c r="C44" s="1">
        <v>3.895</v>
      </c>
      <c r="D44" s="1">
        <v>1555653040.4850001</v>
      </c>
      <c r="E44" s="2">
        <v>1.0533886505820929</v>
      </c>
      <c r="F44" s="4">
        <v>1261</v>
      </c>
      <c r="G44" s="4">
        <v>441.4</v>
      </c>
      <c r="H44" s="1" t="s">
        <v>4</v>
      </c>
      <c r="I44" s="3" t="e">
        <f>(F44/H44)-1</f>
        <v>#VALUE!</v>
      </c>
      <c r="J44">
        <f t="shared" si="0"/>
        <v>2.8568192115994564</v>
      </c>
    </row>
    <row r="45" spans="1:10" x14ac:dyDescent="0.25">
      <c r="A45" t="s">
        <v>33</v>
      </c>
      <c r="B45" t="s">
        <v>89</v>
      </c>
      <c r="C45" s="1">
        <v>8.11</v>
      </c>
      <c r="D45" s="1">
        <v>1503938885.8599999</v>
      </c>
      <c r="E45" s="2">
        <v>1.8473182407679549</v>
      </c>
      <c r="F45" s="4">
        <v>1204</v>
      </c>
      <c r="G45" s="4">
        <v>382</v>
      </c>
      <c r="H45" s="1" t="s">
        <v>4</v>
      </c>
      <c r="I45" s="3" t="e">
        <f>(F45/H45)-1</f>
        <v>#VALUE!</v>
      </c>
      <c r="J45">
        <f t="shared" si="0"/>
        <v>3.1518324607329844</v>
      </c>
    </row>
    <row r="46" spans="1:10" x14ac:dyDescent="0.25">
      <c r="A46" t="s">
        <v>35</v>
      </c>
      <c r="B46" t="s">
        <v>91</v>
      </c>
      <c r="C46" s="1">
        <v>9.1950000000000003</v>
      </c>
      <c r="D46" s="1">
        <v>1677079488.9300001</v>
      </c>
      <c r="E46" s="2">
        <v>1.5365932902333737</v>
      </c>
      <c r="F46" s="4" t="s">
        <v>4</v>
      </c>
      <c r="G46" s="4" t="s">
        <v>4</v>
      </c>
      <c r="H46" s="1" t="s">
        <v>4</v>
      </c>
      <c r="I46" s="3" t="e">
        <f>(F46/H46)-1</f>
        <v>#VALUE!</v>
      </c>
      <c r="J46" t="e">
        <f t="shared" si="0"/>
        <v>#VALUE!</v>
      </c>
    </row>
    <row r="47" spans="1:10" x14ac:dyDescent="0.25">
      <c r="A47" t="s">
        <v>52</v>
      </c>
      <c r="B47" t="s">
        <v>93</v>
      </c>
      <c r="C47" s="1">
        <v>11.3</v>
      </c>
      <c r="D47" s="1">
        <v>1354577657.7</v>
      </c>
      <c r="E47" s="2">
        <v>1.0501035466356596</v>
      </c>
      <c r="F47" s="4">
        <v>1254</v>
      </c>
      <c r="G47" s="4" t="s">
        <v>4</v>
      </c>
      <c r="H47" s="1" t="s">
        <v>4</v>
      </c>
      <c r="I47" s="3" t="e">
        <f>(F47/H47)-1</f>
        <v>#VALUE!</v>
      </c>
      <c r="J47" t="e">
        <f t="shared" si="0"/>
        <v>#VALUE!</v>
      </c>
    </row>
    <row r="48" spans="1:10" x14ac:dyDescent="0.25">
      <c r="A48" t="s">
        <v>54</v>
      </c>
      <c r="B48" t="s">
        <v>95</v>
      </c>
      <c r="C48" s="1">
        <v>7.74</v>
      </c>
      <c r="D48" s="1">
        <v>1284461931.96</v>
      </c>
      <c r="E48" s="2">
        <v>1.7102252029241214</v>
      </c>
      <c r="F48" s="4" t="s">
        <v>4</v>
      </c>
      <c r="G48" s="4" t="s">
        <v>4</v>
      </c>
      <c r="H48" s="1">
        <v>13.82</v>
      </c>
      <c r="I48" s="3" t="e">
        <f>(F48/H48)-1</f>
        <v>#VALUE!</v>
      </c>
      <c r="J48" t="e">
        <f t="shared" si="0"/>
        <v>#VALUE!</v>
      </c>
    </row>
    <row r="49" spans="1:10" x14ac:dyDescent="0.25">
      <c r="A49" t="s">
        <v>39</v>
      </c>
      <c r="B49" t="s">
        <v>98</v>
      </c>
      <c r="C49" s="1">
        <v>6.26</v>
      </c>
      <c r="D49" s="1">
        <v>1143611242.5200002</v>
      </c>
      <c r="E49" s="2">
        <v>1.3621774820790928</v>
      </c>
      <c r="F49" s="4">
        <v>1250</v>
      </c>
      <c r="G49" s="4">
        <v>970</v>
      </c>
      <c r="H49" s="1" t="s">
        <v>4</v>
      </c>
      <c r="I49" s="3" t="e">
        <f>(F49/H49)-1</f>
        <v>#VALUE!</v>
      </c>
      <c r="J49">
        <f t="shared" si="0"/>
        <v>1.2886597938144331</v>
      </c>
    </row>
    <row r="50" spans="1:10" x14ac:dyDescent="0.25">
      <c r="A50" t="s">
        <v>53</v>
      </c>
      <c r="B50" t="s">
        <v>99</v>
      </c>
      <c r="C50" s="1">
        <v>6.05</v>
      </c>
      <c r="D50" s="1">
        <v>19485211979.75</v>
      </c>
      <c r="E50" s="2">
        <v>1.4542914015086801</v>
      </c>
      <c r="F50" s="4">
        <v>1246.1400000000001</v>
      </c>
      <c r="G50" s="4" t="s">
        <v>4</v>
      </c>
      <c r="H50" s="1" t="s">
        <v>4</v>
      </c>
      <c r="I50" s="3" t="e">
        <f>(F50/H50)-1</f>
        <v>#VALUE!</v>
      </c>
      <c r="J50" t="e">
        <f t="shared" si="0"/>
        <v>#VALUE!</v>
      </c>
    </row>
    <row r="51" spans="1:10" x14ac:dyDescent="0.25">
      <c r="A51" t="s">
        <v>40</v>
      </c>
      <c r="B51" t="s">
        <v>100</v>
      </c>
      <c r="C51" s="1">
        <v>6.17</v>
      </c>
      <c r="D51" s="1">
        <v>984960185.1099999</v>
      </c>
      <c r="E51" s="2">
        <v>1.4436593020176254</v>
      </c>
      <c r="F51" s="4">
        <v>1035</v>
      </c>
      <c r="G51" s="4" t="s">
        <v>4</v>
      </c>
      <c r="H51" s="1" t="s">
        <v>4</v>
      </c>
      <c r="I51" s="3" t="e">
        <f>(F51/H51)-1</f>
        <v>#VALUE!</v>
      </c>
      <c r="J51" t="e">
        <f t="shared" si="0"/>
        <v>#VALUE!</v>
      </c>
    </row>
  </sheetData>
  <sortState ref="A2:I34">
    <sortCondition descending="1" ref="I2:I34"/>
  </sortState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 Treacy</dc:creator>
  <cp:lastModifiedBy>Eoin Treacy</cp:lastModifiedBy>
  <dcterms:created xsi:type="dcterms:W3CDTF">2018-03-06T17:54:39Z</dcterms:created>
  <dcterms:modified xsi:type="dcterms:W3CDTF">2018-03-06T21:50:29Z</dcterms:modified>
</cp:coreProperties>
</file>