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3" i="1" l="1"/>
  <c r="J6" i="1"/>
  <c r="G21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3" i="1"/>
  <c r="E1" i="1"/>
  <c r="E8" i="1" s="1"/>
  <c r="J5" i="1"/>
  <c r="G23" i="1" l="1"/>
  <c r="E7" i="1"/>
  <c r="E15" i="1"/>
  <c r="E9" i="1"/>
  <c r="E13" i="1"/>
  <c r="E10" i="1"/>
  <c r="E4" i="1"/>
  <c r="E22" i="1"/>
  <c r="E21" i="1"/>
  <c r="E14" i="1"/>
  <c r="E19" i="1"/>
  <c r="E6" i="1"/>
  <c r="E5" i="1"/>
  <c r="E3" i="1"/>
  <c r="E18" i="1"/>
  <c r="E20" i="1"/>
  <c r="E11" i="1"/>
  <c r="E12" i="1"/>
  <c r="E17" i="1"/>
  <c r="E16" i="1"/>
</calcChain>
</file>

<file path=xl/sharedStrings.xml><?xml version="1.0" encoding="utf-8"?>
<sst xmlns="http://schemas.openxmlformats.org/spreadsheetml/2006/main" count="52" uniqueCount="52">
  <si>
    <t>name</t>
  </si>
  <si>
    <t>pe ratio</t>
  </si>
  <si>
    <t>cur mkt cap</t>
  </si>
  <si>
    <t>Bloomberg reported</t>
  </si>
  <si>
    <t>NDA DC Equity</t>
  </si>
  <si>
    <t>NORDEA BANK AB</t>
  </si>
  <si>
    <t>CARLB DC Equity</t>
  </si>
  <si>
    <t>CARLSBERG AS-B</t>
  </si>
  <si>
    <t>COLOB DC Equity</t>
  </si>
  <si>
    <t>COLOPLAST-B</t>
  </si>
  <si>
    <t>TOP DC Equity</t>
  </si>
  <si>
    <t>TOPDANMARK A/S</t>
  </si>
  <si>
    <t>GN DC Equity</t>
  </si>
  <si>
    <t>GN STORE NORD A/S</t>
  </si>
  <si>
    <t>TDC DC Equity</t>
  </si>
  <si>
    <t>TDC A/S</t>
  </si>
  <si>
    <t>CHR DC Equity</t>
  </si>
  <si>
    <t>CHR HANSEN HOLDING A/S</t>
  </si>
  <si>
    <t>WDH DC Equity</t>
  </si>
  <si>
    <t>WILLIAM DEMANT HOLDING</t>
  </si>
  <si>
    <t>DSV DC Equity</t>
  </si>
  <si>
    <t>DSV A/S</t>
  </si>
  <si>
    <t>NZYMB DC Equity</t>
  </si>
  <si>
    <t>NOVOZYMES A/S-B SHARES</t>
  </si>
  <si>
    <t>JYSK DC Equity</t>
  </si>
  <si>
    <t>JYSKE BANK-REG</t>
  </si>
  <si>
    <t>NOVOB DC Equity</t>
  </si>
  <si>
    <t>NOVO NORDISK A/S-B</t>
  </si>
  <si>
    <t>FLS DC Equity</t>
  </si>
  <si>
    <t>FLSMIDTH &amp; CO A/S</t>
  </si>
  <si>
    <t>TRYG DC Equity</t>
  </si>
  <si>
    <t>TRYG A/S</t>
  </si>
  <si>
    <t>PNDORA DC Equity</t>
  </si>
  <si>
    <t>PANDORA A/S</t>
  </si>
  <si>
    <t>MAERSKA DC Equity</t>
  </si>
  <si>
    <t>AP MOELLER-MAERSK A/S-A</t>
  </si>
  <si>
    <t>GEN DC Equity</t>
  </si>
  <si>
    <t>GENMAB A/S</t>
  </si>
  <si>
    <t>DANSKE DC Equity</t>
  </si>
  <si>
    <t>DANSKE BANK A/S</t>
  </si>
  <si>
    <t>VWS DC Equity</t>
  </si>
  <si>
    <t>VESTAS WIND SYSTEMS A/S</t>
  </si>
  <si>
    <t>MAERSKB DC Equity</t>
  </si>
  <si>
    <t>AP MOELLER-MAERSK A/S-B</t>
  </si>
  <si>
    <t>Simple Average including zeros</t>
  </si>
  <si>
    <t>Simple Average excluding zeros</t>
  </si>
  <si>
    <t>MC Wgt</t>
  </si>
  <si>
    <t xml:space="preserve">Weighted Average </t>
  </si>
  <si>
    <t>Including Estimated P/E</t>
  </si>
  <si>
    <t>Estimated P/E for Nordea Bank and FLSmidth</t>
  </si>
  <si>
    <t>decimals</t>
  </si>
  <si>
    <t>weighted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</si>
</sst>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0" fontId="0" fillId="0" borderId="0" xfId="0" applyNumberFormat="1"/>
    <xf numFmtId="168" fontId="0" fillId="0" borderId="0" xfId="0" applyNumberFormat="1"/>
    <xf numFmtId="0" fontId="0" fillId="0" borderId="0" xfId="0" applyNumberFormat="1"/>
    <xf numFmtId="2" fontId="0" fillId="0" borderId="0" xfId="0" applyNumberFormat="1"/>
    <xf numFmtId="168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C30" sqref="C30:C31"/>
    </sheetView>
  </sheetViews>
  <sheetFormatPr defaultRowHeight="15" x14ac:dyDescent="0.25"/>
  <cols>
    <col min="1" max="1" width="18.7109375" bestFit="1" customWidth="1"/>
    <col min="2" max="2" width="26" bestFit="1" customWidth="1"/>
    <col min="3" max="4" width="12" bestFit="1" customWidth="1"/>
    <col min="9" max="9" width="29.140625" bestFit="1" customWidth="1"/>
  </cols>
  <sheetData>
    <row r="1" spans="1:10" x14ac:dyDescent="0.25">
      <c r="E1" s="1">
        <f>SUM(D3:D22)</f>
        <v>2390625243767</v>
      </c>
      <c r="F1" s="1"/>
      <c r="G1" s="1"/>
      <c r="H1" s="1"/>
    </row>
    <row r="2" spans="1:10" x14ac:dyDescent="0.25">
      <c r="B2" t="s">
        <v>0</v>
      </c>
      <c r="C2" t="s">
        <v>1</v>
      </c>
      <c r="D2" t="s">
        <v>2</v>
      </c>
      <c r="E2" t="s">
        <v>46</v>
      </c>
      <c r="F2" t="s">
        <v>50</v>
      </c>
      <c r="G2" t="s">
        <v>51</v>
      </c>
      <c r="I2" t="s">
        <v>3</v>
      </c>
      <c r="J2">
        <v>22.12</v>
      </c>
    </row>
    <row r="3" spans="1:10" x14ac:dyDescent="0.25">
      <c r="A3" t="s">
        <v>26</v>
      </c>
      <c r="B3" t="s">
        <v>27</v>
      </c>
      <c r="C3" s="3">
        <v>24.497341970000001</v>
      </c>
      <c r="D3" s="1">
        <v>625135000000</v>
      </c>
      <c r="E3" s="2">
        <f>D3/$E$1</f>
        <v>0.26149435242093855</v>
      </c>
      <c r="F3" s="4">
        <v>0.26150000000000001</v>
      </c>
      <c r="G3" s="5">
        <f>F3*C3</f>
        <v>6.4060549251550007</v>
      </c>
      <c r="H3" s="5"/>
    </row>
    <row r="4" spans="1:10" x14ac:dyDescent="0.25">
      <c r="A4" t="s">
        <v>4</v>
      </c>
      <c r="B4" t="s">
        <v>5</v>
      </c>
      <c r="C4" s="6">
        <v>12.32</v>
      </c>
      <c r="D4" s="1">
        <v>331894000000</v>
      </c>
      <c r="E4" s="2">
        <f>D4/$E$1</f>
        <v>0.13883146296783092</v>
      </c>
      <c r="F4" s="4">
        <v>0.13880000000000001</v>
      </c>
      <c r="G4" s="5">
        <f>F4*C4</f>
        <v>1.7100160000000002</v>
      </c>
      <c r="H4" s="5"/>
    </row>
    <row r="5" spans="1:10" x14ac:dyDescent="0.25">
      <c r="A5" t="s">
        <v>34</v>
      </c>
      <c r="B5" t="s">
        <v>35</v>
      </c>
      <c r="C5" s="3">
        <v>17.008058649999999</v>
      </c>
      <c r="D5" s="1">
        <v>302417000000</v>
      </c>
      <c r="E5" s="2">
        <f>D5/$E$1</f>
        <v>0.12650121585910717</v>
      </c>
      <c r="F5" s="4">
        <v>0.1265</v>
      </c>
      <c r="G5" s="5">
        <f t="shared" ref="G5:G22" si="0">F5*C5</f>
        <v>2.151519419225</v>
      </c>
      <c r="H5" s="5"/>
      <c r="I5" t="s">
        <v>44</v>
      </c>
      <c r="J5">
        <f>SUM(C4:C22)/20</f>
        <v>28.394410315000005</v>
      </c>
    </row>
    <row r="6" spans="1:10" x14ac:dyDescent="0.25">
      <c r="A6" t="s">
        <v>42</v>
      </c>
      <c r="B6" t="s">
        <v>43</v>
      </c>
      <c r="C6" s="3">
        <v>18.422919719999999</v>
      </c>
      <c r="D6" s="1">
        <v>302417000000</v>
      </c>
      <c r="E6" s="2">
        <f>D6/$E$1</f>
        <v>0.12650121585910717</v>
      </c>
      <c r="F6" s="4">
        <v>0.1265</v>
      </c>
      <c r="G6" s="5">
        <f t="shared" si="0"/>
        <v>2.3304993445799997</v>
      </c>
      <c r="H6" s="5"/>
      <c r="I6" t="s">
        <v>45</v>
      </c>
      <c r="J6">
        <f>SUM(C4:C23)/18</f>
        <v>31.549344794444451</v>
      </c>
    </row>
    <row r="7" spans="1:10" x14ac:dyDescent="0.25">
      <c r="A7" t="s">
        <v>38</v>
      </c>
      <c r="B7" t="s">
        <v>39</v>
      </c>
      <c r="C7" s="3">
        <v>18.372246709999999</v>
      </c>
      <c r="D7" s="1">
        <v>155731000000</v>
      </c>
      <c r="E7" s="2">
        <f>D7/$E$1</f>
        <v>6.5142372442536706E-2</v>
      </c>
      <c r="F7" s="4">
        <v>6.5100000000000005E-2</v>
      </c>
      <c r="G7" s="5">
        <f t="shared" si="0"/>
        <v>1.196033260821</v>
      </c>
      <c r="H7" s="5"/>
      <c r="I7" t="s">
        <v>47</v>
      </c>
      <c r="J7">
        <v>22.24</v>
      </c>
    </row>
    <row r="8" spans="1:10" x14ac:dyDescent="0.25">
      <c r="A8" t="s">
        <v>8</v>
      </c>
      <c r="B8" t="s">
        <v>9</v>
      </c>
      <c r="C8" s="3">
        <v>47.044444759999998</v>
      </c>
      <c r="D8" s="1">
        <v>109032000000</v>
      </c>
      <c r="E8" s="2">
        <f>D8/$E$1</f>
        <v>4.5608152212177802E-2</v>
      </c>
      <c r="F8" s="4">
        <v>4.5600000000000002E-2</v>
      </c>
      <c r="G8" s="5">
        <f t="shared" si="0"/>
        <v>2.1452266810560001</v>
      </c>
      <c r="H8" s="5"/>
      <c r="I8" t="s">
        <v>48</v>
      </c>
      <c r="J8">
        <v>24.07</v>
      </c>
    </row>
    <row r="9" spans="1:10" x14ac:dyDescent="0.25">
      <c r="A9" t="s">
        <v>22</v>
      </c>
      <c r="B9" t="s">
        <v>23</v>
      </c>
      <c r="C9" s="3">
        <v>36.33932686</v>
      </c>
      <c r="D9">
        <v>87917500000</v>
      </c>
      <c r="E9" s="2">
        <f>D9/$E$1</f>
        <v>3.6775943962452692E-2</v>
      </c>
      <c r="F9" s="4">
        <v>3.6799999999999999E-2</v>
      </c>
      <c r="G9" s="5">
        <f t="shared" si="0"/>
        <v>1.337287228448</v>
      </c>
      <c r="H9" s="5"/>
    </row>
    <row r="10" spans="1:10" x14ac:dyDescent="0.25">
      <c r="A10" t="s">
        <v>6</v>
      </c>
      <c r="B10" t="s">
        <v>7</v>
      </c>
      <c r="C10" s="3">
        <v>16.271654649999999</v>
      </c>
      <c r="D10">
        <v>87867257813</v>
      </c>
      <c r="E10" s="2">
        <f>D10/$E$1</f>
        <v>3.6754927624935554E-2</v>
      </c>
      <c r="F10" s="4">
        <v>3.6799999999999999E-2</v>
      </c>
      <c r="G10" s="5">
        <f t="shared" si="0"/>
        <v>0.5987968911199999</v>
      </c>
      <c r="H10" s="5"/>
    </row>
    <row r="11" spans="1:10" x14ac:dyDescent="0.25">
      <c r="A11" t="s">
        <v>40</v>
      </c>
      <c r="B11" t="s">
        <v>41</v>
      </c>
      <c r="C11" s="3">
        <v>115.35416290000001</v>
      </c>
      <c r="D11">
        <v>65586609955</v>
      </c>
      <c r="E11" s="2">
        <f>D11/$E$1</f>
        <v>2.7434919013760876E-2</v>
      </c>
      <c r="F11" s="4">
        <v>2.7400000000000001E-2</v>
      </c>
      <c r="G11" s="5">
        <f t="shared" si="0"/>
        <v>3.1607040634600003</v>
      </c>
      <c r="H11" s="5"/>
    </row>
    <row r="12" spans="1:10" x14ac:dyDescent="0.25">
      <c r="A12" t="s">
        <v>32</v>
      </c>
      <c r="B12" t="s">
        <v>33</v>
      </c>
      <c r="C12" s="3">
        <v>20.997425880000002</v>
      </c>
      <c r="D12">
        <v>52194385068</v>
      </c>
      <c r="E12" s="2">
        <f>D12/$E$1</f>
        <v>2.1832943161662302E-2</v>
      </c>
      <c r="F12" s="4">
        <v>2.18E-2</v>
      </c>
      <c r="G12" s="5">
        <f t="shared" si="0"/>
        <v>0.45774388418400003</v>
      </c>
      <c r="H12" s="5"/>
    </row>
    <row r="13" spans="1:10" x14ac:dyDescent="0.25">
      <c r="A13" t="s">
        <v>14</v>
      </c>
      <c r="B13" t="s">
        <v>15</v>
      </c>
      <c r="C13" s="3">
        <v>13.38832487</v>
      </c>
      <c r="D13">
        <v>42833000000</v>
      </c>
      <c r="E13" s="2">
        <f>D13/$E$1</f>
        <v>1.7917070068458909E-2</v>
      </c>
      <c r="F13" s="4">
        <v>1.7899999999999999E-2</v>
      </c>
      <c r="G13" s="5">
        <f t="shared" si="0"/>
        <v>0.239651015173</v>
      </c>
      <c r="H13" s="5"/>
    </row>
    <row r="14" spans="1:10" x14ac:dyDescent="0.25">
      <c r="A14" t="s">
        <v>20</v>
      </c>
      <c r="B14" t="s">
        <v>21</v>
      </c>
      <c r="C14" s="3">
        <v>23.345135280000001</v>
      </c>
      <c r="D14">
        <v>32160900000</v>
      </c>
      <c r="E14" s="2">
        <f>D14/$E$1</f>
        <v>1.3452924118429719E-2</v>
      </c>
      <c r="F14" s="4">
        <v>1.35E-2</v>
      </c>
      <c r="G14" s="5">
        <f t="shared" si="0"/>
        <v>0.31515932627999999</v>
      </c>
      <c r="H14" s="5"/>
    </row>
    <row r="15" spans="1:10" x14ac:dyDescent="0.25">
      <c r="A15" t="s">
        <v>30</v>
      </c>
      <c r="B15" t="s">
        <v>31</v>
      </c>
      <c r="C15" s="3">
        <v>13.92988544</v>
      </c>
      <c r="D15">
        <v>32098979921</v>
      </c>
      <c r="E15" s="2">
        <f>D15/$E$1</f>
        <v>1.3427022911554471E-2</v>
      </c>
      <c r="F15" s="4">
        <v>1.34E-2</v>
      </c>
      <c r="G15" s="5">
        <f t="shared" si="0"/>
        <v>0.18666046489599999</v>
      </c>
      <c r="H15" s="5"/>
    </row>
    <row r="16" spans="1:10" x14ac:dyDescent="0.25">
      <c r="A16" t="s">
        <v>16</v>
      </c>
      <c r="B16" t="s">
        <v>17</v>
      </c>
      <c r="C16" s="3">
        <v>29.462345079999999</v>
      </c>
      <c r="D16">
        <v>31889944310</v>
      </c>
      <c r="E16" s="2">
        <f>D16/$E$1</f>
        <v>1.3339583187764632E-2</v>
      </c>
      <c r="F16" s="4">
        <v>1.3299999999999999E-2</v>
      </c>
      <c r="G16" s="5">
        <f t="shared" si="0"/>
        <v>0.39184918956399994</v>
      </c>
      <c r="H16" s="5"/>
    </row>
    <row r="17" spans="1:8" x14ac:dyDescent="0.25">
      <c r="A17" t="s">
        <v>24</v>
      </c>
      <c r="B17" t="s">
        <v>25</v>
      </c>
      <c r="C17" s="3">
        <v>12.680756390000001</v>
      </c>
      <c r="D17">
        <v>28987199695</v>
      </c>
      <c r="E17" s="2">
        <f>D17/$E$1</f>
        <v>1.2125363341902872E-2</v>
      </c>
      <c r="F17" s="4">
        <v>1.21E-2</v>
      </c>
      <c r="G17" s="5">
        <f t="shared" si="0"/>
        <v>0.15343715231900001</v>
      </c>
      <c r="H17" s="5"/>
    </row>
    <row r="18" spans="1:8" x14ac:dyDescent="0.25">
      <c r="A18" t="s">
        <v>18</v>
      </c>
      <c r="B18" t="s">
        <v>19</v>
      </c>
      <c r="C18" s="3">
        <v>21.17473974</v>
      </c>
      <c r="D18">
        <v>27718873310</v>
      </c>
      <c r="E18" s="2">
        <f>D18/$E$1</f>
        <v>1.15948216401841E-2</v>
      </c>
      <c r="F18" s="4">
        <v>1.1599999999999999E-2</v>
      </c>
      <c r="G18" s="5">
        <f t="shared" si="0"/>
        <v>0.24562698098399999</v>
      </c>
      <c r="H18" s="5"/>
    </row>
    <row r="19" spans="1:8" x14ac:dyDescent="0.25">
      <c r="A19" t="s">
        <v>12</v>
      </c>
      <c r="B19" t="s">
        <v>13</v>
      </c>
      <c r="C19" s="3">
        <v>31.613062939999999</v>
      </c>
      <c r="D19">
        <v>24867071444</v>
      </c>
      <c r="E19" s="2">
        <f>D19/$E$1</f>
        <v>1.0401911177352081E-2</v>
      </c>
      <c r="F19" s="4">
        <v>1.04E-2</v>
      </c>
      <c r="G19" s="5">
        <f t="shared" si="0"/>
        <v>0.32877585457599995</v>
      </c>
      <c r="H19" s="5"/>
    </row>
    <row r="20" spans="1:8" x14ac:dyDescent="0.25">
      <c r="A20" t="s">
        <v>10</v>
      </c>
      <c r="B20" t="s">
        <v>11</v>
      </c>
      <c r="C20" s="3">
        <v>14.003875000000001</v>
      </c>
      <c r="D20">
        <v>20887500000</v>
      </c>
      <c r="E20" s="2">
        <f>D20/$E$1</f>
        <v>8.7372540110413812E-3</v>
      </c>
      <c r="F20" s="4">
        <v>8.6999999999999994E-3</v>
      </c>
      <c r="G20" s="5">
        <f t="shared" si="0"/>
        <v>0.1218337125</v>
      </c>
      <c r="H20" s="5"/>
    </row>
    <row r="21" spans="1:8" x14ac:dyDescent="0.25">
      <c r="A21" t="s">
        <v>28</v>
      </c>
      <c r="B21" t="s">
        <v>29</v>
      </c>
      <c r="C21" s="6">
        <v>17.66</v>
      </c>
      <c r="D21">
        <v>15974625977</v>
      </c>
      <c r="E21" s="2">
        <f>D21/$E$1</f>
        <v>6.682195805741668E-3</v>
      </c>
      <c r="F21" s="4">
        <v>6.7000000000000002E-3</v>
      </c>
      <c r="G21" s="5">
        <f t="shared" si="0"/>
        <v>0.11832200000000001</v>
      </c>
      <c r="H21" s="5"/>
    </row>
    <row r="22" spans="1:8" x14ac:dyDescent="0.25">
      <c r="A22" t="s">
        <v>36</v>
      </c>
      <c r="B22" t="s">
        <v>37</v>
      </c>
      <c r="C22" s="3">
        <v>88.499841430000004</v>
      </c>
      <c r="D22">
        <v>13015396274</v>
      </c>
      <c r="E22" s="2">
        <f>D22/$E$1</f>
        <v>5.4443482130604208E-3</v>
      </c>
      <c r="F22" s="4">
        <v>5.4000000000000003E-3</v>
      </c>
      <c r="G22" s="5">
        <f t="shared" si="0"/>
        <v>0.47789914372200004</v>
      </c>
      <c r="H22" s="5"/>
    </row>
    <row r="23" spans="1:8" x14ac:dyDescent="0.25">
      <c r="C23" s="3"/>
      <c r="F23">
        <f>SUM(F3:F22)</f>
        <v>0.99979999999999991</v>
      </c>
      <c r="G23" s="5">
        <f>SUM(G3:G22)</f>
        <v>24.073096538062995</v>
      </c>
      <c r="H23" s="5"/>
    </row>
    <row r="25" spans="1:8" x14ac:dyDescent="0.25">
      <c r="A25" s="7" t="s">
        <v>49</v>
      </c>
      <c r="B25" s="7"/>
    </row>
  </sheetData>
  <sortState ref="A3:E22">
    <sortCondition descending="1" ref="E3:E22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2014-06-04T17:24:03Z</dcterms:created>
  <dcterms:modified xsi:type="dcterms:W3CDTF">2014-06-04T20:40:53Z</dcterms:modified>
</cp:coreProperties>
</file>